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reporte\"/>
    </mc:Choice>
  </mc:AlternateContent>
  <xr:revisionPtr revIDLastSave="0" documentId="13_ncr:1_{6C00B9DD-DBD4-4ACA-A0BB-60F52B50716B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4" i="1" l="1"/>
  <c r="I4" i="1" s="1"/>
  <c r="H10" i="1"/>
  <c r="I10" i="1" s="1"/>
  <c r="H11" i="1"/>
  <c r="I11" i="1" s="1"/>
  <c r="H9" i="1"/>
  <c r="I9" i="1" s="1"/>
  <c r="H3" i="1"/>
  <c r="I3" i="1" s="1"/>
  <c r="H7" i="1"/>
  <c r="I7" i="1" s="1"/>
  <c r="H6" i="1"/>
  <c r="I6" i="1" s="1"/>
  <c r="H5" i="1"/>
  <c r="I5" i="1" s="1"/>
  <c r="H14" i="1"/>
  <c r="I14" i="1" s="1"/>
  <c r="H12" i="1"/>
  <c r="I12" i="1" s="1"/>
  <c r="H13" i="1"/>
  <c r="I13" i="1" s="1"/>
  <c r="H8" i="1"/>
  <c r="I8" i="1" s="1"/>
  <c r="L11" i="1" l="1"/>
  <c r="L9" i="1"/>
  <c r="L4" i="1"/>
  <c r="L10" i="1"/>
  <c r="L3" i="1"/>
  <c r="L6" i="1"/>
  <c r="L7" i="1"/>
  <c r="L5" i="1"/>
  <c r="L14" i="1"/>
  <c r="L12" i="1"/>
  <c r="L13" i="1"/>
  <c r="L8" i="1"/>
</calcChain>
</file>

<file path=xl/sharedStrings.xml><?xml version="1.0" encoding="utf-8"?>
<sst xmlns="http://schemas.openxmlformats.org/spreadsheetml/2006/main" count="29" uniqueCount="29">
  <si>
    <t>Total Seq</t>
  </si>
  <si>
    <t>Aligned 1 time</t>
  </si>
  <si>
    <t>Aligned &gt; 1 time</t>
  </si>
  <si>
    <t>Aligned Tot</t>
  </si>
  <si>
    <t>Aligment rate</t>
  </si>
  <si>
    <t>Aligment discordantly</t>
  </si>
  <si>
    <t>Mates aligment, single read</t>
  </si>
  <si>
    <t>Overall aligment</t>
  </si>
  <si>
    <t>2dpi_Control_1</t>
  </si>
  <si>
    <t>Mapping statistics description</t>
  </si>
  <si>
    <t>2dpi_Control_2</t>
  </si>
  <si>
    <t>Analyzing the non-aligned</t>
  </si>
  <si>
    <t>Non-Aligned</t>
  </si>
  <si>
    <t>2dpi_Control_3</t>
  </si>
  <si>
    <t>Sample</t>
  </si>
  <si>
    <t>10dpi_Control_2</t>
  </si>
  <si>
    <t>10dpi_Control_3</t>
  </si>
  <si>
    <t>10dpi_Control_1</t>
  </si>
  <si>
    <t>2dpi_Treatment_1</t>
  </si>
  <si>
    <t>2dpi_Treatment_2</t>
  </si>
  <si>
    <t>2dpi_Treatment_3</t>
  </si>
  <si>
    <t>Raw Sequences</t>
  </si>
  <si>
    <t>After filter</t>
  </si>
  <si>
    <t>Sequencing statistics</t>
  </si>
  <si>
    <t>10dpi_Treatment_3</t>
  </si>
  <si>
    <t>10dpi_Treatment_2</t>
  </si>
  <si>
    <t>10dpi_Treatment_1</t>
  </si>
  <si>
    <t>Records</t>
  </si>
  <si>
    <t>% Cleaned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</si>
</sst>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0" fillId="0" borderId="1" xfId="0" applyBorder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/>
    <xf numFmtId="10" fontId="0" fillId="0" borderId="2" xfId="0" applyNumberFormat="1" applyBorder="1"/>
    <xf numFmtId="0" fontId="0" fillId="0" borderId="3" xfId="0" applyBorder="1" applyAlignment="1">
      <alignment vertical="center"/>
    </xf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3" xfId="0" applyBorder="1" applyAlignment="1">
      <alignment horizontal="center" vertical="center"/>
    </xf>
    <xf numFmtId="10" fontId="0" fillId="0" borderId="0" xfId="0" applyNumberFormat="1" applyBorder="1"/>
    <xf numFmtId="0" fontId="0" fillId="0" borderId="3" xfId="0" applyBorder="1" applyAlignment="1">
      <alignment horizontal="center" vertical="center" wrapText="1"/>
    </xf>
    <xf numFmtId="0" fontId="0" fillId="0" borderId="6" xfId="0" applyBorder="1"/>
    <xf numFmtId="0" fontId="0" fillId="0" borderId="6" xfId="0" applyBorder="1" applyAlignment="1">
      <alignment horizontal="center" vertical="center" wrapText="1"/>
    </xf>
    <xf numFmtId="10" fontId="0" fillId="0" borderId="7" xfId="0" applyNumberFormat="1" applyBorder="1"/>
    <xf numFmtId="10" fontId="0" fillId="0" borderId="8" xfId="0" applyNumberFormat="1" applyBorder="1"/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al" xfId="0" builtinId="0"/>
    <cellStyle name="Normal 2" xfId="1" xr:uid="{0C508C40-9D6E-49F6-ACBE-956A77F8C2E8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"/>
  <sheetViews>
    <sheetView tabSelected="1" workbookViewId="0">
      <selection activeCell="N2" sqref="N2"/>
    </sheetView>
  </sheetViews>
  <sheetFormatPr baseColWidth="10" defaultRowHeight="15" x14ac:dyDescent="0.25"/>
  <cols>
    <col min="1" max="1" width="18.28515625" bestFit="1" customWidth="1"/>
    <col min="2" max="2" width="14.7109375" bestFit="1" customWidth="1"/>
    <col min="3" max="3" width="10.42578125" bestFit="1" customWidth="1"/>
    <col min="5" max="5" width="20.28515625" customWidth="1"/>
    <col min="6" max="6" width="13.85546875" bestFit="1" customWidth="1"/>
    <col min="7" max="7" width="15.28515625" bestFit="1" customWidth="1"/>
    <col min="8" max="8" width="16.7109375" customWidth="1"/>
    <col min="9" max="9" width="13.140625" bestFit="1" customWidth="1"/>
    <col min="10" max="10" width="11.85546875" bestFit="1" customWidth="1"/>
    <col min="11" max="11" width="15.28515625" bestFit="1" customWidth="1"/>
    <col min="12" max="12" width="11.28515625" customWidth="1"/>
    <col min="13" max="13" width="19" bestFit="1" customWidth="1"/>
    <col min="14" max="14" width="18.140625" customWidth="1"/>
  </cols>
  <sheetData>
    <row r="1" spans="1:14" x14ac:dyDescent="0.25">
      <c r="A1" s="1"/>
      <c r="B1" s="18" t="s">
        <v>23</v>
      </c>
      <c r="C1" s="19"/>
      <c r="D1" s="18" t="s">
        <v>9</v>
      </c>
      <c r="E1" s="19"/>
      <c r="F1" s="19"/>
      <c r="G1" s="19"/>
      <c r="H1" s="19"/>
      <c r="I1" s="19"/>
      <c r="J1" s="18" t="s">
        <v>11</v>
      </c>
      <c r="K1" s="19"/>
      <c r="L1" s="14"/>
      <c r="M1" s="1"/>
    </row>
    <row r="2" spans="1:14" ht="30" x14ac:dyDescent="0.25">
      <c r="A2" s="2" t="s">
        <v>14</v>
      </c>
      <c r="B2" s="7" t="s">
        <v>21</v>
      </c>
      <c r="C2" s="2" t="s">
        <v>22</v>
      </c>
      <c r="D2" s="11" t="s">
        <v>0</v>
      </c>
      <c r="E2" s="3" t="s">
        <v>12</v>
      </c>
      <c r="F2" s="3" t="s">
        <v>1</v>
      </c>
      <c r="G2" s="3" t="s">
        <v>2</v>
      </c>
      <c r="H2" s="3" t="s">
        <v>3</v>
      </c>
      <c r="I2" s="3" t="s">
        <v>4</v>
      </c>
      <c r="J2" s="13" t="s">
        <v>5</v>
      </c>
      <c r="K2" s="4" t="s">
        <v>6</v>
      </c>
      <c r="L2" s="15" t="s">
        <v>7</v>
      </c>
      <c r="M2" s="20" t="s">
        <v>27</v>
      </c>
      <c r="N2" s="20" t="s">
        <v>28</v>
      </c>
    </row>
    <row r="3" spans="1:14" x14ac:dyDescent="0.25">
      <c r="A3" t="s">
        <v>18</v>
      </c>
      <c r="B3" s="8">
        <v>10152373</v>
      </c>
      <c r="C3" s="9">
        <v>7157434</v>
      </c>
      <c r="D3" s="8">
        <v>7157434</v>
      </c>
      <c r="E3" s="9">
        <v>1184668</v>
      </c>
      <c r="F3" s="9">
        <v>2021732</v>
      </c>
      <c r="G3" s="9">
        <v>3951034</v>
      </c>
      <c r="H3" s="9">
        <f t="shared" ref="H3:H14" si="0">F3+G3</f>
        <v>5972766</v>
      </c>
      <c r="I3" s="12">
        <f t="shared" ref="I3:I14" si="1">H3/D3</f>
        <v>0.83448425790583614</v>
      </c>
      <c r="J3" s="8">
        <v>114979</v>
      </c>
      <c r="K3" s="9">
        <v>1693134</v>
      </c>
      <c r="L3" s="16">
        <f t="shared" ref="L3:L14" si="2">(H3+J3+(K3)/2)/D3</f>
        <v>0.96882653755521886</v>
      </c>
      <c r="M3">
        <v>28629736</v>
      </c>
      <c r="N3">
        <v>29.5</v>
      </c>
    </row>
    <row r="4" spans="1:14" x14ac:dyDescent="0.25">
      <c r="A4" t="s">
        <v>19</v>
      </c>
      <c r="B4" s="8">
        <v>10917618</v>
      </c>
      <c r="C4" s="9">
        <v>10335384</v>
      </c>
      <c r="D4" s="8">
        <v>10335384</v>
      </c>
      <c r="E4" s="9">
        <v>1636752</v>
      </c>
      <c r="F4" s="9">
        <v>3224374</v>
      </c>
      <c r="G4" s="9">
        <v>5474258</v>
      </c>
      <c r="H4" s="9">
        <f t="shared" si="0"/>
        <v>8698632</v>
      </c>
      <c r="I4" s="12">
        <f t="shared" si="1"/>
        <v>0.84163607273808116</v>
      </c>
      <c r="J4" s="8">
        <v>195243</v>
      </c>
      <c r="K4" s="9">
        <v>2355689</v>
      </c>
      <c r="L4" s="16">
        <f t="shared" si="2"/>
        <v>0.97448914331581682</v>
      </c>
      <c r="M4">
        <v>41341536</v>
      </c>
      <c r="N4">
        <v>5.33</v>
      </c>
    </row>
    <row r="5" spans="1:14" x14ac:dyDescent="0.25">
      <c r="A5" t="s">
        <v>20</v>
      </c>
      <c r="B5" s="8">
        <v>10684416</v>
      </c>
      <c r="C5" s="9">
        <v>6501989</v>
      </c>
      <c r="D5" s="8">
        <v>6501989</v>
      </c>
      <c r="E5" s="9">
        <v>1126215</v>
      </c>
      <c r="F5" s="9">
        <v>1903938</v>
      </c>
      <c r="G5" s="9">
        <v>3471836</v>
      </c>
      <c r="H5" s="9">
        <f t="shared" si="0"/>
        <v>5375774</v>
      </c>
      <c r="I5" s="12">
        <f t="shared" si="1"/>
        <v>0.82678915636430639</v>
      </c>
      <c r="J5" s="8">
        <v>115674</v>
      </c>
      <c r="K5" s="9">
        <v>1539056</v>
      </c>
      <c r="L5" s="16">
        <f t="shared" si="2"/>
        <v>0.9629324196026785</v>
      </c>
      <c r="M5">
        <v>26007956</v>
      </c>
      <c r="N5">
        <v>39.15</v>
      </c>
    </row>
    <row r="6" spans="1:14" x14ac:dyDescent="0.25">
      <c r="A6" t="s">
        <v>8</v>
      </c>
      <c r="B6" s="8">
        <v>7158305</v>
      </c>
      <c r="C6" s="9">
        <v>6694420</v>
      </c>
      <c r="D6" s="8">
        <v>6694420</v>
      </c>
      <c r="E6" s="9">
        <v>1197318</v>
      </c>
      <c r="F6" s="9">
        <v>1970393</v>
      </c>
      <c r="G6" s="9">
        <v>3526709</v>
      </c>
      <c r="H6" s="9">
        <f t="shared" si="0"/>
        <v>5497102</v>
      </c>
      <c r="I6" s="12">
        <f t="shared" si="1"/>
        <v>0.82114686559851335</v>
      </c>
      <c r="J6" s="8">
        <v>123566</v>
      </c>
      <c r="K6" s="9">
        <v>1606899</v>
      </c>
      <c r="L6" s="16">
        <f t="shared" si="2"/>
        <v>0.95962271563481227</v>
      </c>
      <c r="M6">
        <v>26777680</v>
      </c>
      <c r="N6">
        <v>6.48</v>
      </c>
    </row>
    <row r="7" spans="1:14" x14ac:dyDescent="0.25">
      <c r="A7" t="s">
        <v>10</v>
      </c>
      <c r="B7" s="8">
        <v>7249959</v>
      </c>
      <c r="C7" s="9">
        <v>6861209</v>
      </c>
      <c r="D7" s="8">
        <v>6861209</v>
      </c>
      <c r="E7" s="9">
        <v>1234236</v>
      </c>
      <c r="F7" s="9">
        <v>2021630</v>
      </c>
      <c r="G7" s="9">
        <v>3605343</v>
      </c>
      <c r="H7" s="9">
        <f t="shared" si="0"/>
        <v>5626973</v>
      </c>
      <c r="I7" s="12">
        <f t="shared" si="1"/>
        <v>0.82011391869858508</v>
      </c>
      <c r="J7" s="8">
        <v>125335</v>
      </c>
      <c r="K7" s="9">
        <v>1637465</v>
      </c>
      <c r="L7" s="16">
        <f t="shared" si="2"/>
        <v>0.95770883819455144</v>
      </c>
      <c r="M7">
        <v>27444836</v>
      </c>
      <c r="N7">
        <v>5.36</v>
      </c>
    </row>
    <row r="8" spans="1:14" x14ac:dyDescent="0.25">
      <c r="A8" t="s">
        <v>13</v>
      </c>
      <c r="B8" s="8">
        <v>5741789</v>
      </c>
      <c r="C8" s="9">
        <v>5405822</v>
      </c>
      <c r="D8" s="8">
        <v>5405822</v>
      </c>
      <c r="E8" s="9">
        <v>984467</v>
      </c>
      <c r="F8" s="9">
        <v>1570242</v>
      </c>
      <c r="G8" s="9">
        <v>2851113</v>
      </c>
      <c r="H8" s="9">
        <f t="shared" si="0"/>
        <v>4421355</v>
      </c>
      <c r="I8" s="12">
        <f t="shared" si="1"/>
        <v>0.81788764039955442</v>
      </c>
      <c r="J8" s="8">
        <v>96209</v>
      </c>
      <c r="K8" s="9">
        <v>1305000</v>
      </c>
      <c r="L8" s="16">
        <f t="shared" si="2"/>
        <v>0.95638813116673094</v>
      </c>
      <c r="M8">
        <v>21623288</v>
      </c>
      <c r="N8">
        <v>5.85</v>
      </c>
    </row>
    <row r="9" spans="1:14" x14ac:dyDescent="0.25">
      <c r="A9" t="s">
        <v>26</v>
      </c>
      <c r="B9" s="8">
        <v>9397911</v>
      </c>
      <c r="C9" s="9">
        <v>8820449</v>
      </c>
      <c r="D9" s="8">
        <v>8820449</v>
      </c>
      <c r="E9" s="9">
        <v>1526315</v>
      </c>
      <c r="F9" s="9">
        <v>2898625</v>
      </c>
      <c r="G9" s="9">
        <v>4395509</v>
      </c>
      <c r="H9" s="9">
        <f t="shared" si="0"/>
        <v>7294134</v>
      </c>
      <c r="I9" s="12">
        <f t="shared" si="1"/>
        <v>0.82695722179222397</v>
      </c>
      <c r="J9" s="8">
        <v>178088</v>
      </c>
      <c r="K9" s="9">
        <v>2142304</v>
      </c>
      <c r="L9" s="16">
        <f t="shared" si="2"/>
        <v>0.96858720003936305</v>
      </c>
      <c r="M9">
        <v>35281796</v>
      </c>
      <c r="N9">
        <v>6.14</v>
      </c>
    </row>
    <row r="10" spans="1:14" x14ac:dyDescent="0.25">
      <c r="A10" t="s">
        <v>25</v>
      </c>
      <c r="B10" s="8">
        <v>10190151</v>
      </c>
      <c r="C10" s="9">
        <v>9439078</v>
      </c>
      <c r="D10" s="8">
        <v>9439078</v>
      </c>
      <c r="E10" s="9">
        <v>1440632</v>
      </c>
      <c r="F10" s="9">
        <v>2879007</v>
      </c>
      <c r="G10" s="9">
        <v>5119439</v>
      </c>
      <c r="H10" s="9">
        <f t="shared" si="0"/>
        <v>7998446</v>
      </c>
      <c r="I10" s="12">
        <f t="shared" si="1"/>
        <v>0.84737577123528374</v>
      </c>
      <c r="J10" s="8">
        <v>169675</v>
      </c>
      <c r="K10" s="9">
        <v>2086048</v>
      </c>
      <c r="L10" s="16">
        <f t="shared" si="2"/>
        <v>0.97585219658106437</v>
      </c>
      <c r="M10">
        <v>37756312</v>
      </c>
      <c r="N10">
        <v>7.37</v>
      </c>
    </row>
    <row r="11" spans="1:14" x14ac:dyDescent="0.25">
      <c r="A11" t="s">
        <v>24</v>
      </c>
      <c r="B11" s="8">
        <v>11048231</v>
      </c>
      <c r="C11" s="9">
        <v>9250553</v>
      </c>
      <c r="D11" s="8">
        <v>9250553</v>
      </c>
      <c r="E11" s="9">
        <v>1457146</v>
      </c>
      <c r="F11" s="9">
        <v>2964630</v>
      </c>
      <c r="G11" s="9">
        <v>4828777</v>
      </c>
      <c r="H11" s="9">
        <f t="shared" si="0"/>
        <v>7793407</v>
      </c>
      <c r="I11" s="12">
        <f t="shared" si="1"/>
        <v>0.84248011983715998</v>
      </c>
      <c r="J11" s="8">
        <v>184764</v>
      </c>
      <c r="K11" s="9">
        <v>2074806</v>
      </c>
      <c r="L11" s="16">
        <f t="shared" si="2"/>
        <v>0.97459838346961525</v>
      </c>
      <c r="M11">
        <v>37002212</v>
      </c>
      <c r="N11">
        <v>16.27</v>
      </c>
    </row>
    <row r="12" spans="1:14" x14ac:dyDescent="0.25">
      <c r="A12" t="s">
        <v>17</v>
      </c>
      <c r="B12" s="8">
        <v>6528340</v>
      </c>
      <c r="C12" s="9">
        <v>6200174</v>
      </c>
      <c r="D12" s="8">
        <v>6200174</v>
      </c>
      <c r="E12" s="9">
        <v>952410</v>
      </c>
      <c r="F12" s="9">
        <v>1860048</v>
      </c>
      <c r="G12" s="9">
        <v>3387716</v>
      </c>
      <c r="H12" s="9">
        <f t="shared" si="0"/>
        <v>5247764</v>
      </c>
      <c r="I12" s="12">
        <f t="shared" si="1"/>
        <v>0.84638979486704724</v>
      </c>
      <c r="J12" s="8">
        <v>107978</v>
      </c>
      <c r="K12" s="9">
        <v>1392415</v>
      </c>
      <c r="L12" s="16">
        <f t="shared" si="2"/>
        <v>0.97609349350518226</v>
      </c>
      <c r="M12">
        <v>24800696</v>
      </c>
      <c r="N12">
        <v>5.03</v>
      </c>
    </row>
    <row r="13" spans="1:14" x14ac:dyDescent="0.25">
      <c r="A13" t="s">
        <v>15</v>
      </c>
      <c r="B13" s="8">
        <v>6458564</v>
      </c>
      <c r="C13" s="9">
        <v>6108996</v>
      </c>
      <c r="D13" s="8">
        <v>6108996</v>
      </c>
      <c r="E13" s="9">
        <v>999031</v>
      </c>
      <c r="F13" s="9">
        <v>1875669</v>
      </c>
      <c r="G13" s="9">
        <v>3234296</v>
      </c>
      <c r="H13" s="9">
        <f t="shared" si="0"/>
        <v>5109965</v>
      </c>
      <c r="I13" s="12">
        <f t="shared" si="1"/>
        <v>0.83646559925722652</v>
      </c>
      <c r="J13" s="8">
        <v>111214</v>
      </c>
      <c r="K13" s="9">
        <v>1451425</v>
      </c>
      <c r="L13" s="16">
        <f t="shared" si="2"/>
        <v>0.97346462495637576</v>
      </c>
      <c r="M13">
        <v>24435984</v>
      </c>
      <c r="N13">
        <v>5.41</v>
      </c>
    </row>
    <row r="14" spans="1:14" x14ac:dyDescent="0.25">
      <c r="A14" s="5" t="s">
        <v>16</v>
      </c>
      <c r="B14" s="10">
        <v>6730883</v>
      </c>
      <c r="C14" s="5">
        <v>6323452</v>
      </c>
      <c r="D14" s="10">
        <v>6323452</v>
      </c>
      <c r="E14" s="5">
        <v>1041702</v>
      </c>
      <c r="F14" s="5">
        <v>1992044</v>
      </c>
      <c r="G14" s="5">
        <v>3289706</v>
      </c>
      <c r="H14" s="5">
        <f t="shared" si="0"/>
        <v>5281750</v>
      </c>
      <c r="I14" s="6">
        <f t="shared" si="1"/>
        <v>0.83526371355392592</v>
      </c>
      <c r="J14" s="10">
        <v>126057</v>
      </c>
      <c r="K14" s="5">
        <v>1444428</v>
      </c>
      <c r="L14" s="17">
        <f t="shared" si="2"/>
        <v>0.96941053715597114</v>
      </c>
      <c r="M14">
        <v>25293808</v>
      </c>
      <c r="N14">
        <v>6.05</v>
      </c>
    </row>
  </sheetData>
  <sortState xmlns:xlrd2="http://schemas.microsoft.com/office/spreadsheetml/2017/richdata2" ref="A3:L14">
    <sortCondition ref="A3:A14"/>
  </sortState>
  <mergeCells count="3">
    <mergeCell ref="D1:I1"/>
    <mergeCell ref="J1:K1"/>
    <mergeCell ref="B1:C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Leticia Vega</dc:creator>
  <cp:lastModifiedBy>usuario</cp:lastModifiedBy>
  <dcterms:created xsi:type="dcterms:W3CDTF">2019-09-12T15:17:01Z</dcterms:created>
  <dcterms:modified xsi:type="dcterms:W3CDTF">2019-09-14T22:17:14Z</dcterms:modified>
</cp:coreProperties>
</file>